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100" i="1" l="1"/>
  <c r="C95" i="1"/>
  <c r="H20" i="1"/>
  <c r="H24" i="1"/>
  <c r="H28" i="1" l="1"/>
  <c r="H16" i="1" l="1"/>
  <c r="H31" i="1" l="1"/>
  <c r="H48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<sst xmlns="http://schemas.openxmlformats.org/spreadsheetml/2006/main" count="140" uniqueCount="93">
  <si>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</si>
  <si>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</si>
  <si>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</si>
  <si>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</si>
  <si>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</si>
  <si>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</si>
  <si>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</si>
  <si>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</si>
  <si>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</si>
  <si>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</si>
  <si>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</si>
  <si>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</si>
  <si>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</si>
  <si>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</si>
  <si>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</si>
  <si>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</si>
  <si>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</si>
  <si>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</si>
  <si>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</si>
  <si>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</si>
  <si>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</si>
  <si>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</si>
  <si>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</si>
  <si>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</si>
  <si>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</si>
  <si>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Dana:25.03.2020.</t>
  </si>
  <si>
    <t>Primljena i neutrošena participacija od 25.03.2020.</t>
  </si>
  <si>
    <t>Dana 25.03.2020.godine Dom zdravlja Požarevac je izvršio plaćanje prema dobavljačima:</t>
  </si>
  <si>
    <t>ZU Apoteka</t>
  </si>
  <si>
    <t>Elektroluks-012</t>
  </si>
  <si>
    <t>GrafArt</t>
  </si>
  <si>
    <t>Family Kalcic</t>
  </si>
  <si>
    <t>JKP Vodovod i kanalizacija</t>
  </si>
  <si>
    <t>Institut Dr.Dragomir Karajovic</t>
  </si>
  <si>
    <t>Mercator-S</t>
  </si>
  <si>
    <t>Plastika Zivkovic</t>
  </si>
  <si>
    <t>Vin-auto</t>
  </si>
  <si>
    <t>SBB</t>
  </si>
  <si>
    <t>Servis racunara</t>
  </si>
  <si>
    <t>Tehnomarket</t>
  </si>
  <si>
    <t>Tip Top perionica</t>
  </si>
  <si>
    <t>STR Vujic</t>
  </si>
  <si>
    <t>Univer-Savic</t>
  </si>
  <si>
    <t>Schiller</t>
  </si>
  <si>
    <t>Srafko</t>
  </si>
  <si>
    <t>Lavija</t>
  </si>
  <si>
    <t>mt:s Telekom Srbija</t>
  </si>
  <si>
    <t>Eldent servis</t>
  </si>
  <si>
    <t>Neo yu dent</t>
  </si>
  <si>
    <t>13009/20</t>
  </si>
  <si>
    <t>9757famp546mpm20</t>
  </si>
  <si>
    <t>010144</t>
  </si>
  <si>
    <t>20-MPR0110026</t>
  </si>
  <si>
    <t>20-MPR01100029</t>
  </si>
  <si>
    <t>20-MPR01100035</t>
  </si>
  <si>
    <t>20-MPR01100036</t>
  </si>
  <si>
    <t>10-MPR01100038</t>
  </si>
  <si>
    <t>20-MPR01100041</t>
  </si>
  <si>
    <t>78-1-000727-08202104</t>
  </si>
  <si>
    <t>75-1-000727-08202105</t>
  </si>
  <si>
    <t>81-1-000727-08202103</t>
  </si>
  <si>
    <t>84-1-000727-08202102</t>
  </si>
  <si>
    <t>90-1-000727-08202100</t>
  </si>
  <si>
    <t>87-1-000727-08202101</t>
  </si>
  <si>
    <t>20-700-12</t>
  </si>
  <si>
    <t>20-698-12</t>
  </si>
  <si>
    <t>17620-24-472</t>
  </si>
  <si>
    <t>7401/35</t>
  </si>
  <si>
    <t>11/2020</t>
  </si>
  <si>
    <t>12/2020</t>
  </si>
  <si>
    <t>901205987202002</t>
  </si>
  <si>
    <t>196010620202002</t>
  </si>
  <si>
    <t>103012731202002</t>
  </si>
  <si>
    <t>R-0078-20</t>
  </si>
  <si>
    <t>031/2020</t>
  </si>
  <si>
    <t>9</t>
  </si>
  <si>
    <t>396</t>
  </si>
  <si>
    <t>384</t>
  </si>
  <si>
    <t>01-20-F02-01-0311</t>
  </si>
  <si>
    <t>20-RN002000117</t>
  </si>
  <si>
    <t>FR 482548</t>
  </si>
  <si>
    <t>437/2020</t>
  </si>
  <si>
    <t>457/2020</t>
  </si>
  <si>
    <t>470/2020</t>
  </si>
  <si>
    <t>75-219-012-1165686</t>
  </si>
  <si>
    <t>36-220-012-1117635</t>
  </si>
  <si>
    <t>70-221-012-1100147</t>
  </si>
  <si>
    <t>3/20</t>
  </si>
  <si>
    <t>OT_0380/20</t>
  </si>
  <si>
    <t>OT _0379/20</t>
  </si>
  <si>
    <t>OT _0378/20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</si>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</sst>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1" applyFont="1" applyBorder="1"/>
    <xf numFmtId="0" fontId="8" fillId="6" borderId="1" xfId="1" applyFont="1" applyFill="1" applyBorder="1"/>
    <xf numFmtId="4" fontId="7" fillId="0" borderId="1" xfId="1" applyNumberFormat="1" applyFont="1" applyBorder="1"/>
    <xf numFmtId="49" fontId="6" fillId="0" borderId="1" xfId="1" applyNumberFormat="1" applyBorder="1"/>
    <xf numFmtId="4" fontId="8" fillId="6" borderId="1" xfId="1" applyNumberFormat="1" applyFont="1" applyFill="1" applyBorder="1"/>
    <xf numFmtId="49" fontId="8" fillId="6" borderId="1" xfId="1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tabSelected="1" topLeftCell="B88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39.2851562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43915</v>
      </c>
      <c r="H12" s="23">
        <v>3420422.35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43915</v>
      </c>
      <c r="H13" s="3">
        <f>H14+H25-H32-H42</f>
        <v>3415716.6499999994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43915</v>
      </c>
      <c r="H14" s="4">
        <f>H15+H16+H17+H18+H19+H20+H21+H22+H23+H24</f>
        <v>3520823.0599999996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1090000-1073023.88+1066750+1066750-1060769.85-16749.11</f>
        <v>1072957.1599999999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</f>
        <v>1653013.9299999995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730625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+3200+1650+800+1950+3300+2150-24107.83+1600+2000</f>
        <v>64226.969999999987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43915</v>
      </c>
      <c r="H25" s="4">
        <f>H26+H27+H28+H29+H30+H31</f>
        <v>828661.12000000011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1758775.38-1036974.4+179666.67-200000-157432+359333.33-117850+9240-1200+359333.34-66400-52080-19092-481463.9-462769.9+111603+136666.66+136666.67-60000+189333.33-97854+94666.67</f>
        <v>582168.85000000009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10141+10865+11176+5588+23800+4555+5590+6790+815+4050+2715+8071+3579+1358+2795</f>
        <v>101888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43915</v>
      </c>
      <c r="H32" s="5">
        <f>SUM(H33:H41)</f>
        <v>706551.93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706551.93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43915</v>
      </c>
      <c r="H42" s="5">
        <f>SUM(H43:H47)</f>
        <v>227215.6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227215.6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43915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</f>
        <v>4705.7000000003427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3420422.3499999996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2" t="s">
        <v>28</v>
      </c>
      <c r="C54" s="54">
        <v>46972.800000000003</v>
      </c>
      <c r="D54" s="55" t="s">
        <v>49</v>
      </c>
    </row>
    <row r="55" spans="2:11" x14ac:dyDescent="0.25">
      <c r="B55" s="52" t="s">
        <v>29</v>
      </c>
      <c r="C55" s="54">
        <v>2400</v>
      </c>
      <c r="D55" s="55" t="s">
        <v>50</v>
      </c>
    </row>
    <row r="56" spans="2:11" x14ac:dyDescent="0.25">
      <c r="B56" s="52" t="s">
        <v>30</v>
      </c>
      <c r="C56" s="54">
        <v>24290.400000000001</v>
      </c>
      <c r="D56" s="55" t="s">
        <v>51</v>
      </c>
    </row>
    <row r="57" spans="2:11" x14ac:dyDescent="0.25">
      <c r="B57" s="52" t="s">
        <v>31</v>
      </c>
      <c r="C57" s="54">
        <v>4680</v>
      </c>
      <c r="D57" s="55" t="s">
        <v>52</v>
      </c>
    </row>
    <row r="58" spans="2:11" x14ac:dyDescent="0.25">
      <c r="B58" s="52" t="s">
        <v>31</v>
      </c>
      <c r="C58" s="54">
        <v>23400</v>
      </c>
      <c r="D58" s="55" t="s">
        <v>53</v>
      </c>
    </row>
    <row r="59" spans="2:11" x14ac:dyDescent="0.25">
      <c r="B59" s="52" t="s">
        <v>31</v>
      </c>
      <c r="C59" s="54">
        <v>3050</v>
      </c>
      <c r="D59" s="55" t="s">
        <v>54</v>
      </c>
    </row>
    <row r="60" spans="2:11" x14ac:dyDescent="0.25">
      <c r="B60" s="52" t="s">
        <v>31</v>
      </c>
      <c r="C60" s="54">
        <v>3900</v>
      </c>
      <c r="D60" s="55" t="s">
        <v>55</v>
      </c>
    </row>
    <row r="61" spans="2:11" x14ac:dyDescent="0.25">
      <c r="B61" s="52" t="s">
        <v>31</v>
      </c>
      <c r="C61" s="54">
        <v>5647</v>
      </c>
      <c r="D61" s="55" t="s">
        <v>56</v>
      </c>
    </row>
    <row r="62" spans="2:11" x14ac:dyDescent="0.25">
      <c r="B62" s="52" t="s">
        <v>31</v>
      </c>
      <c r="C62" s="54">
        <v>2750</v>
      </c>
      <c r="D62" s="55" t="s">
        <v>57</v>
      </c>
    </row>
    <row r="63" spans="2:11" x14ac:dyDescent="0.25">
      <c r="B63" s="52" t="s">
        <v>32</v>
      </c>
      <c r="C63" s="54">
        <v>30909.16</v>
      </c>
      <c r="D63" s="55" t="s">
        <v>58</v>
      </c>
    </row>
    <row r="64" spans="2:11" x14ac:dyDescent="0.25">
      <c r="B64" s="52" t="s">
        <v>32</v>
      </c>
      <c r="C64" s="54">
        <v>1227.93</v>
      </c>
      <c r="D64" s="55" t="s">
        <v>59</v>
      </c>
    </row>
    <row r="65" spans="2:4" x14ac:dyDescent="0.25">
      <c r="B65" s="52" t="s">
        <v>32</v>
      </c>
      <c r="C65" s="54">
        <v>117494.17</v>
      </c>
      <c r="D65" s="55" t="s">
        <v>60</v>
      </c>
    </row>
    <row r="66" spans="2:4" x14ac:dyDescent="0.25">
      <c r="B66" s="52" t="s">
        <v>32</v>
      </c>
      <c r="C66" s="54">
        <v>12486.42</v>
      </c>
      <c r="D66" s="55" t="s">
        <v>61</v>
      </c>
    </row>
    <row r="67" spans="2:4" x14ac:dyDescent="0.25">
      <c r="B67" s="52" t="s">
        <v>32</v>
      </c>
      <c r="C67" s="54">
        <v>0.32</v>
      </c>
      <c r="D67" s="55" t="s">
        <v>62</v>
      </c>
    </row>
    <row r="68" spans="2:4" x14ac:dyDescent="0.25">
      <c r="B68" s="52" t="s">
        <v>32</v>
      </c>
      <c r="C68" s="54">
        <v>10439.44</v>
      </c>
      <c r="D68" s="55" t="s">
        <v>63</v>
      </c>
    </row>
    <row r="69" spans="2:4" x14ac:dyDescent="0.25">
      <c r="B69" s="52" t="s">
        <v>33</v>
      </c>
      <c r="C69" s="54">
        <v>1200</v>
      </c>
      <c r="D69" s="55" t="s">
        <v>64</v>
      </c>
    </row>
    <row r="70" spans="2:4" x14ac:dyDescent="0.25">
      <c r="B70" s="52" t="s">
        <v>33</v>
      </c>
      <c r="C70" s="54">
        <v>10800</v>
      </c>
      <c r="D70" s="55" t="s">
        <v>65</v>
      </c>
    </row>
    <row r="71" spans="2:4" x14ac:dyDescent="0.25">
      <c r="B71" s="52" t="s">
        <v>34</v>
      </c>
      <c r="C71" s="54">
        <v>36653.589999999997</v>
      </c>
      <c r="D71" s="55" t="s">
        <v>66</v>
      </c>
    </row>
    <row r="72" spans="2:4" x14ac:dyDescent="0.25">
      <c r="B72" s="52" t="s">
        <v>35</v>
      </c>
      <c r="C72" s="54">
        <v>6450</v>
      </c>
      <c r="D72" s="55" t="s">
        <v>67</v>
      </c>
    </row>
    <row r="73" spans="2:4" x14ac:dyDescent="0.25">
      <c r="B73" s="52" t="s">
        <v>36</v>
      </c>
      <c r="C73" s="54">
        <v>1000</v>
      </c>
      <c r="D73" s="55" t="s">
        <v>68</v>
      </c>
    </row>
    <row r="74" spans="2:4" x14ac:dyDescent="0.25">
      <c r="B74" s="52" t="s">
        <v>36</v>
      </c>
      <c r="C74" s="54">
        <v>1000</v>
      </c>
      <c r="D74" s="55" t="s">
        <v>69</v>
      </c>
    </row>
    <row r="75" spans="2:4" x14ac:dyDescent="0.25">
      <c r="B75" s="52" t="s">
        <v>37</v>
      </c>
      <c r="C75" s="54">
        <v>1499</v>
      </c>
      <c r="D75" s="55" t="s">
        <v>70</v>
      </c>
    </row>
    <row r="76" spans="2:4" x14ac:dyDescent="0.25">
      <c r="B76" s="52" t="s">
        <v>37</v>
      </c>
      <c r="C76" s="54">
        <v>3420</v>
      </c>
      <c r="D76" s="55" t="s">
        <v>71</v>
      </c>
    </row>
    <row r="77" spans="2:4" x14ac:dyDescent="0.25">
      <c r="B77" s="52" t="s">
        <v>37</v>
      </c>
      <c r="C77" s="54">
        <v>7413</v>
      </c>
      <c r="D77" s="55" t="s">
        <v>72</v>
      </c>
    </row>
    <row r="78" spans="2:4" x14ac:dyDescent="0.25">
      <c r="B78" s="52" t="s">
        <v>38</v>
      </c>
      <c r="C78" s="54">
        <v>18272</v>
      </c>
      <c r="D78" s="55" t="s">
        <v>73</v>
      </c>
    </row>
    <row r="79" spans="2:4" x14ac:dyDescent="0.25">
      <c r="B79" s="52" t="s">
        <v>39</v>
      </c>
      <c r="C79" s="54">
        <v>56000</v>
      </c>
      <c r="D79" s="55" t="s">
        <v>74</v>
      </c>
    </row>
    <row r="80" spans="2:4" x14ac:dyDescent="0.25">
      <c r="B80" s="52" t="s">
        <v>40</v>
      </c>
      <c r="C80" s="54">
        <v>63276</v>
      </c>
      <c r="D80" s="55" t="s">
        <v>75</v>
      </c>
    </row>
    <row r="81" spans="2:4" x14ac:dyDescent="0.25">
      <c r="B81" s="52" t="s">
        <v>41</v>
      </c>
      <c r="C81" s="54">
        <v>5560</v>
      </c>
      <c r="D81" s="55" t="s">
        <v>76</v>
      </c>
    </row>
    <row r="82" spans="2:4" x14ac:dyDescent="0.25">
      <c r="B82" s="52" t="s">
        <v>41</v>
      </c>
      <c r="C82" s="54">
        <v>5140</v>
      </c>
      <c r="D82" s="55" t="s">
        <v>77</v>
      </c>
    </row>
    <row r="83" spans="2:4" x14ac:dyDescent="0.25">
      <c r="B83" s="52" t="s">
        <v>42</v>
      </c>
      <c r="C83" s="54">
        <v>1756.3</v>
      </c>
      <c r="D83" s="55" t="s">
        <v>78</v>
      </c>
    </row>
    <row r="84" spans="2:4" x14ac:dyDescent="0.25">
      <c r="B84" s="52" t="s">
        <v>43</v>
      </c>
      <c r="C84" s="54">
        <v>37680</v>
      </c>
      <c r="D84" s="55" t="s">
        <v>79</v>
      </c>
    </row>
    <row r="85" spans="2:4" x14ac:dyDescent="0.25">
      <c r="B85" s="52" t="s">
        <v>44</v>
      </c>
      <c r="C85" s="54">
        <v>10100</v>
      </c>
      <c r="D85" s="55" t="s">
        <v>80</v>
      </c>
    </row>
    <row r="86" spans="2:4" x14ac:dyDescent="0.25">
      <c r="B86" s="52" t="s">
        <v>45</v>
      </c>
      <c r="C86" s="54">
        <v>24768</v>
      </c>
      <c r="D86" s="55" t="s">
        <v>81</v>
      </c>
    </row>
    <row r="87" spans="2:4" x14ac:dyDescent="0.25">
      <c r="B87" s="52" t="s">
        <v>45</v>
      </c>
      <c r="C87" s="54">
        <v>57600</v>
      </c>
      <c r="D87" s="55" t="s">
        <v>82</v>
      </c>
    </row>
    <row r="88" spans="2:4" x14ac:dyDescent="0.25">
      <c r="B88" s="52" t="s">
        <v>45</v>
      </c>
      <c r="C88" s="54">
        <v>58142.400000000001</v>
      </c>
      <c r="D88" s="55" t="s">
        <v>83</v>
      </c>
    </row>
    <row r="89" spans="2:4" x14ac:dyDescent="0.25">
      <c r="B89" s="52" t="s">
        <v>46</v>
      </c>
      <c r="C89" s="54">
        <v>2399</v>
      </c>
      <c r="D89" s="55" t="s">
        <v>84</v>
      </c>
    </row>
    <row r="90" spans="2:4" x14ac:dyDescent="0.25">
      <c r="B90" s="52" t="s">
        <v>46</v>
      </c>
      <c r="C90" s="54">
        <v>659</v>
      </c>
      <c r="D90" s="55" t="s">
        <v>84</v>
      </c>
    </row>
    <row r="91" spans="2:4" x14ac:dyDescent="0.25">
      <c r="B91" s="52" t="s">
        <v>46</v>
      </c>
      <c r="C91" s="54">
        <v>2399</v>
      </c>
      <c r="D91" s="55" t="s">
        <v>85</v>
      </c>
    </row>
    <row r="92" spans="2:4" x14ac:dyDescent="0.25">
      <c r="B92" s="52" t="s">
        <v>46</v>
      </c>
      <c r="C92" s="54">
        <v>659</v>
      </c>
      <c r="D92" s="55" t="s">
        <v>85</v>
      </c>
    </row>
    <row r="93" spans="2:4" x14ac:dyDescent="0.25">
      <c r="B93" s="52" t="s">
        <v>46</v>
      </c>
      <c r="C93" s="54">
        <v>659</v>
      </c>
      <c r="D93" s="55" t="s">
        <v>86</v>
      </c>
    </row>
    <row r="94" spans="2:4" x14ac:dyDescent="0.25">
      <c r="B94" s="52" t="s">
        <v>46</v>
      </c>
      <c r="C94" s="54">
        <v>2399</v>
      </c>
      <c r="D94" s="55" t="s">
        <v>86</v>
      </c>
    </row>
    <row r="95" spans="2:4" x14ac:dyDescent="0.25">
      <c r="B95" s="53" t="s">
        <v>91</v>
      </c>
      <c r="C95" s="56">
        <f>SUM(C54:C94)</f>
        <v>706551.93</v>
      </c>
      <c r="D95" s="57"/>
    </row>
    <row r="96" spans="2:4" x14ac:dyDescent="0.25">
      <c r="B96" s="52" t="s">
        <v>47</v>
      </c>
      <c r="C96" s="54">
        <v>2600</v>
      </c>
      <c r="D96" s="55" t="s">
        <v>87</v>
      </c>
    </row>
    <row r="97" spans="2:4" x14ac:dyDescent="0.25">
      <c r="B97" s="52" t="s">
        <v>48</v>
      </c>
      <c r="C97" s="54">
        <v>27792</v>
      </c>
      <c r="D97" s="55" t="s">
        <v>88</v>
      </c>
    </row>
    <row r="98" spans="2:4" x14ac:dyDescent="0.25">
      <c r="B98" s="52" t="s">
        <v>48</v>
      </c>
      <c r="C98" s="54">
        <v>79293.600000000006</v>
      </c>
      <c r="D98" s="55" t="s">
        <v>89</v>
      </c>
    </row>
    <row r="99" spans="2:4" x14ac:dyDescent="0.25">
      <c r="B99" s="52" t="s">
        <v>48</v>
      </c>
      <c r="C99" s="54">
        <v>117530</v>
      </c>
      <c r="D99" s="55" t="s">
        <v>90</v>
      </c>
    </row>
    <row r="100" spans="2:4" x14ac:dyDescent="0.25">
      <c r="B100" s="53" t="s">
        <v>92</v>
      </c>
      <c r="C100" s="56">
        <f>SUM(C96:C99)</f>
        <v>227215.6</v>
      </c>
      <c r="D100" s="57"/>
    </row>
  </sheetData>
  <mergeCells count="46">
    <mergeCell ref="B32:F32"/>
    <mergeCell ref="B29:F29"/>
    <mergeCell ref="B30:F30"/>
    <mergeCell ref="B27:F27"/>
    <mergeCell ref="B28:F28"/>
    <mergeCell ref="B25:F25"/>
    <mergeCell ref="B19:F19"/>
    <mergeCell ref="B20:F20"/>
    <mergeCell ref="B22:F22"/>
    <mergeCell ref="B21:F2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2020-03-26T11:31:20Z</dcterms:modified>
</cp:coreProperties>
</file>